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Where Are You At" sheetId="1" r:id="rId1"/>
    <sheet name="Where Are You Going" sheetId="2" r:id="rId2"/>
    <sheet name="Desire" sheetId="3" r:id="rId3"/>
    <sheet name="Value" sheetId="5" r:id="rId4"/>
    <sheet name="Benefit" sheetId="4" r:id="rId5"/>
  </sheets>
  <calcPr calcId="145621"/>
</workbook>
</file>

<file path=xl/calcChain.xml><?xml version="1.0" encoding="utf-8"?>
<calcChain xmlns="http://schemas.openxmlformats.org/spreadsheetml/2006/main">
  <c r="B2" i="4" l="1"/>
  <c r="F2" i="2"/>
  <c r="F5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D2" i="1"/>
  <c r="F2" i="1"/>
  <c r="E2" i="1"/>
  <c r="E14" i="1" s="1"/>
  <c r="B8" i="4" l="1"/>
  <c r="E6" i="1"/>
  <c r="E8" i="1"/>
  <c r="E10" i="1"/>
  <c r="E12" i="1"/>
  <c r="E5" i="1"/>
  <c r="E7" i="1"/>
  <c r="E9" i="1"/>
  <c r="E11" i="1"/>
  <c r="E13" i="1"/>
</calcChain>
</file>

<file path=xl/sharedStrings.xml><?xml version="1.0" encoding="utf-8"?>
<sst xmlns="http://schemas.openxmlformats.org/spreadsheetml/2006/main" count="44" uniqueCount="41">
  <si>
    <t>Expenses</t>
  </si>
  <si>
    <t>Cost</t>
  </si>
  <si>
    <t>Food</t>
  </si>
  <si>
    <t>Clothing</t>
  </si>
  <si>
    <t>Housing</t>
  </si>
  <si>
    <t>Utilities</t>
  </si>
  <si>
    <t>Household Supplies</t>
  </si>
  <si>
    <t>Transportation</t>
  </si>
  <si>
    <t>Medical</t>
  </si>
  <si>
    <t>Insurance</t>
  </si>
  <si>
    <t>Debt</t>
  </si>
  <si>
    <t>Retirement</t>
  </si>
  <si>
    <t>Education</t>
  </si>
  <si>
    <t>Entertainment</t>
  </si>
  <si>
    <t>Savings</t>
  </si>
  <si>
    <t>Gifts</t>
  </si>
  <si>
    <t>Travel</t>
  </si>
  <si>
    <t>Vacations</t>
  </si>
  <si>
    <t>Daily Total</t>
  </si>
  <si>
    <t>Monthly Total</t>
  </si>
  <si>
    <t>Yearly Total</t>
  </si>
  <si>
    <t>My Current Need Scenarios</t>
  </si>
  <si>
    <t>Income</t>
  </si>
  <si>
    <t>Monthly Cash Flow</t>
  </si>
  <si>
    <t>Amount</t>
  </si>
  <si>
    <t>Passive Income</t>
  </si>
  <si>
    <t>Construction Job</t>
  </si>
  <si>
    <t>Part Time Work</t>
  </si>
  <si>
    <t>Total Income</t>
  </si>
  <si>
    <t>BPP</t>
  </si>
  <si>
    <t>per person</t>
  </si>
  <si>
    <t>How Often Does Your Audience See Value?</t>
  </si>
  <si>
    <t>How Many People Are In Your Audience?</t>
  </si>
  <si>
    <t>How Much Has Your Audience Benefited You In The Last 30 Days?</t>
  </si>
  <si>
    <t>people</t>
  </si>
  <si>
    <t xml:space="preserve">for the cost of </t>
  </si>
  <si>
    <t>who respond like</t>
  </si>
  <si>
    <t>of my audience</t>
  </si>
  <si>
    <t>so I can make</t>
  </si>
  <si>
    <t>of passive income</t>
  </si>
  <si>
    <r>
      <t xml:space="preserve">In </t>
    </r>
    <r>
      <rPr>
        <b/>
        <u/>
        <sz val="11"/>
        <color theme="1"/>
        <rFont val="Calibri"/>
        <family val="2"/>
        <scheme val="minor"/>
      </rPr>
      <t>what ways</t>
    </r>
    <r>
      <rPr>
        <b/>
        <sz val="11"/>
        <color theme="1"/>
        <rFont val="Calibri"/>
        <family val="2"/>
        <scheme val="minor"/>
      </rPr>
      <t xml:space="preserve"> can I get the attention of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</si>
</sst>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tabSelected="1" workbookViewId="0">
      <selection activeCell="E33" sqref="E33"/>
    </sheetView>
  </sheetViews>
  <sheetFormatPr defaultRowHeight="15" x14ac:dyDescent="0.25"/>
  <cols>
    <col min="1" max="1" width="28" customWidth="1"/>
    <col min="2" max="2" width="9.140625" style="1"/>
    <col min="4" max="5" width="12.7109375" style="1" customWidth="1"/>
    <col min="6" max="6" width="16.5703125" style="1" customWidth="1"/>
  </cols>
  <sheetData>
    <row r="1" spans="1:6" x14ac:dyDescent="0.25">
      <c r="A1" s="2" t="s">
        <v>0</v>
      </c>
      <c r="B1" s="2" t="s">
        <v>1</v>
      </c>
      <c r="D1" s="2" t="s">
        <v>18</v>
      </c>
      <c r="E1" s="2" t="s">
        <v>19</v>
      </c>
      <c r="F1" s="2" t="s">
        <v>20</v>
      </c>
    </row>
    <row r="2" spans="1:6" x14ac:dyDescent="0.25">
      <c r="A2" s="7" t="s">
        <v>2</v>
      </c>
      <c r="B2" s="4">
        <v>259.85000000000002</v>
      </c>
      <c r="D2" s="8">
        <f>(SUM(B2:B17)*12)/365</f>
        <v>111.18016438356165</v>
      </c>
      <c r="E2" s="8">
        <f>SUM(B2:B17)</f>
        <v>3381.73</v>
      </c>
      <c r="F2" s="8">
        <f>SUM(B2:B17)*12</f>
        <v>40580.76</v>
      </c>
    </row>
    <row r="3" spans="1:6" x14ac:dyDescent="0.25">
      <c r="A3" s="7" t="s">
        <v>3</v>
      </c>
      <c r="B3" s="4">
        <v>75.89</v>
      </c>
    </row>
    <row r="4" spans="1:6" x14ac:dyDescent="0.25">
      <c r="A4" s="7" t="s">
        <v>4</v>
      </c>
      <c r="B4" s="4">
        <v>975</v>
      </c>
      <c r="D4" s="22" t="s">
        <v>21</v>
      </c>
      <c r="E4" s="23"/>
    </row>
    <row r="5" spans="1:6" x14ac:dyDescent="0.25">
      <c r="A5" s="7" t="s">
        <v>5</v>
      </c>
      <c r="B5" s="4">
        <v>145.66999999999999</v>
      </c>
      <c r="D5" s="5">
        <v>7</v>
      </c>
      <c r="E5" s="10">
        <f>$E$2/7</f>
        <v>483.10428571428571</v>
      </c>
      <c r="F5" s="11"/>
    </row>
    <row r="6" spans="1:6" x14ac:dyDescent="0.25">
      <c r="A6" s="7" t="s">
        <v>6</v>
      </c>
      <c r="B6" s="4">
        <v>98.45</v>
      </c>
      <c r="D6" s="5">
        <v>17</v>
      </c>
      <c r="E6" s="9">
        <f>$E$2/17</f>
        <v>198.92529411764707</v>
      </c>
    </row>
    <row r="7" spans="1:6" x14ac:dyDescent="0.25">
      <c r="A7" s="7" t="s">
        <v>7</v>
      </c>
      <c r="B7" s="4">
        <v>147.54</v>
      </c>
      <c r="D7" s="5">
        <v>27</v>
      </c>
      <c r="E7" s="9">
        <f>$E$2/27</f>
        <v>125.24925925925926</v>
      </c>
    </row>
    <row r="8" spans="1:6" x14ac:dyDescent="0.25">
      <c r="A8" s="7" t="s">
        <v>8</v>
      </c>
      <c r="B8" s="4">
        <v>48</v>
      </c>
      <c r="D8" s="5">
        <v>47</v>
      </c>
      <c r="E8" s="9">
        <f>$E$2/47</f>
        <v>71.951702127659573</v>
      </c>
    </row>
    <row r="9" spans="1:6" x14ac:dyDescent="0.25">
      <c r="A9" s="7" t="s">
        <v>9</v>
      </c>
      <c r="B9" s="4">
        <v>654.34</v>
      </c>
      <c r="D9" s="5">
        <v>67</v>
      </c>
      <c r="E9" s="9">
        <f>$E$2/67</f>
        <v>50.473582089552238</v>
      </c>
    </row>
    <row r="10" spans="1:6" x14ac:dyDescent="0.25">
      <c r="A10" s="7" t="s">
        <v>10</v>
      </c>
      <c r="B10" s="4">
        <v>157.44999999999999</v>
      </c>
      <c r="D10" s="5">
        <v>97</v>
      </c>
      <c r="E10" s="9">
        <f>$E$2/97</f>
        <v>34.863195876288657</v>
      </c>
    </row>
    <row r="11" spans="1:6" x14ac:dyDescent="0.25">
      <c r="A11" s="7" t="s">
        <v>11</v>
      </c>
      <c r="B11" s="4">
        <v>200</v>
      </c>
      <c r="D11" s="5">
        <v>127</v>
      </c>
      <c r="E11" s="9">
        <f>$E$2/127</f>
        <v>26.62779527559055</v>
      </c>
    </row>
    <row r="12" spans="1:6" x14ac:dyDescent="0.25">
      <c r="A12" s="7" t="s">
        <v>12</v>
      </c>
      <c r="B12" s="4">
        <v>0</v>
      </c>
      <c r="D12" s="5">
        <v>147</v>
      </c>
      <c r="E12" s="9">
        <f>$E$2/147</f>
        <v>23.004965986394559</v>
      </c>
    </row>
    <row r="13" spans="1:6" x14ac:dyDescent="0.25">
      <c r="A13" s="7" t="s">
        <v>13</v>
      </c>
      <c r="B13" s="4">
        <v>100</v>
      </c>
      <c r="D13" s="5">
        <v>197</v>
      </c>
      <c r="E13" s="9">
        <f>$E$2/197</f>
        <v>17.166142131979697</v>
      </c>
    </row>
    <row r="14" spans="1:6" x14ac:dyDescent="0.25">
      <c r="A14" s="7" t="s">
        <v>14</v>
      </c>
      <c r="B14" s="4">
        <v>50</v>
      </c>
      <c r="D14" s="5">
        <v>297</v>
      </c>
      <c r="E14" s="9">
        <f>$E$2/297</f>
        <v>11.386296296296296</v>
      </c>
    </row>
    <row r="15" spans="1:6" x14ac:dyDescent="0.25">
      <c r="A15" s="7" t="s">
        <v>15</v>
      </c>
      <c r="B15" s="4">
        <v>259.54000000000002</v>
      </c>
    </row>
    <row r="16" spans="1:6" x14ac:dyDescent="0.25">
      <c r="A16" s="7" t="s">
        <v>16</v>
      </c>
      <c r="B16" s="4">
        <v>135</v>
      </c>
    </row>
    <row r="17" spans="1:2" x14ac:dyDescent="0.25">
      <c r="A17" s="7" t="s">
        <v>17</v>
      </c>
      <c r="B17" s="4">
        <v>75</v>
      </c>
    </row>
    <row r="18" spans="1:2" x14ac:dyDescent="0.25">
      <c r="A18" s="7"/>
      <c r="B18" s="4"/>
    </row>
    <row r="19" spans="1:2" x14ac:dyDescent="0.25">
      <c r="B19" s="4"/>
    </row>
    <row r="20" spans="1:2" x14ac:dyDescent="0.25">
      <c r="B20" s="4"/>
    </row>
    <row r="21" spans="1:2" x14ac:dyDescent="0.25">
      <c r="B21" s="4"/>
    </row>
    <row r="22" spans="1:2" x14ac:dyDescent="0.25">
      <c r="B22" s="4"/>
    </row>
    <row r="23" spans="1:2" x14ac:dyDescent="0.25">
      <c r="B23" s="4"/>
    </row>
    <row r="24" spans="1:2" x14ac:dyDescent="0.25">
      <c r="B24" s="4"/>
    </row>
    <row r="25" spans="1:2" x14ac:dyDescent="0.25">
      <c r="B25" s="4"/>
    </row>
    <row r="26" spans="1:2" x14ac:dyDescent="0.25">
      <c r="B26" s="4"/>
    </row>
    <row r="27" spans="1:2" x14ac:dyDescent="0.25">
      <c r="B27" s="4"/>
    </row>
    <row r="28" spans="1:2" x14ac:dyDescent="0.25">
      <c r="B28" s="4"/>
    </row>
    <row r="29" spans="1:2" x14ac:dyDescent="0.25">
      <c r="B29" s="4"/>
    </row>
    <row r="30" spans="1:2" x14ac:dyDescent="0.25">
      <c r="B30" s="4"/>
    </row>
    <row r="31" spans="1:2" x14ac:dyDescent="0.25">
      <c r="B31" s="4"/>
    </row>
    <row r="32" spans="1:2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</sheetData>
  <mergeCells count="1">
    <mergeCell ref="D4:E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24" sqref="E24"/>
    </sheetView>
  </sheetViews>
  <sheetFormatPr defaultRowHeight="15" x14ac:dyDescent="0.25"/>
  <cols>
    <col min="1" max="1" width="27.7109375" style="1" customWidth="1"/>
    <col min="2" max="2" width="10" style="1" customWidth="1"/>
    <col min="3" max="3" width="27.85546875" style="1" customWidth="1"/>
    <col min="4" max="4" width="9.140625" style="4"/>
    <col min="6" max="6" width="20.140625" customWidth="1"/>
  </cols>
  <sheetData>
    <row r="1" spans="1:6" x14ac:dyDescent="0.25">
      <c r="A1" s="2" t="s">
        <v>22</v>
      </c>
      <c r="B1" s="2" t="s">
        <v>24</v>
      </c>
      <c r="C1" s="2" t="s">
        <v>0</v>
      </c>
      <c r="D1" s="13" t="s">
        <v>24</v>
      </c>
      <c r="E1" s="12"/>
      <c r="F1" s="2" t="s">
        <v>28</v>
      </c>
    </row>
    <row r="2" spans="1:6" x14ac:dyDescent="0.25">
      <c r="A2" s="1" t="s">
        <v>26</v>
      </c>
      <c r="B2" s="4">
        <v>1100</v>
      </c>
      <c r="C2" s="1" t="str">
        <f>'Where Are You At'!A2</f>
        <v>Food</v>
      </c>
      <c r="D2" s="4">
        <f>'Where Are You At'!B2</f>
        <v>259.85000000000002</v>
      </c>
      <c r="F2" s="4">
        <f>SUM(B2:B7)+SUM(B9:B41)</f>
        <v>1350</v>
      </c>
    </row>
    <row r="3" spans="1:6" x14ac:dyDescent="0.25">
      <c r="A3" s="1" t="s">
        <v>27</v>
      </c>
      <c r="B3" s="4">
        <v>250</v>
      </c>
      <c r="C3" s="1" t="str">
        <f>'Where Are You At'!A3</f>
        <v>Clothing</v>
      </c>
      <c r="D3" s="4">
        <f>'Where Are You At'!B3</f>
        <v>75.89</v>
      </c>
    </row>
    <row r="4" spans="1:6" x14ac:dyDescent="0.25">
      <c r="B4" s="4"/>
      <c r="C4" s="1" t="str">
        <f>'Where Are You At'!A4</f>
        <v>Housing</v>
      </c>
      <c r="D4" s="4">
        <f>'Where Are You At'!B4</f>
        <v>975</v>
      </c>
      <c r="F4" s="6" t="s">
        <v>23</v>
      </c>
    </row>
    <row r="5" spans="1:6" x14ac:dyDescent="0.25">
      <c r="B5" s="4"/>
      <c r="C5" s="1" t="str">
        <f>'Where Are You At'!A5</f>
        <v>Utilities</v>
      </c>
      <c r="D5" s="4">
        <f>'Where Are You At'!B5</f>
        <v>145.66999999999999</v>
      </c>
      <c r="F5" s="4">
        <f>F2-'Where Are You At'!E2</f>
        <v>-2031.73</v>
      </c>
    </row>
    <row r="6" spans="1:6" x14ac:dyDescent="0.25">
      <c r="B6" s="4"/>
      <c r="C6" s="1" t="str">
        <f>'Where Are You At'!A6</f>
        <v>Household Supplies</v>
      </c>
      <c r="D6" s="4">
        <f>'Where Are You At'!B6</f>
        <v>98.45</v>
      </c>
    </row>
    <row r="7" spans="1:6" x14ac:dyDescent="0.25">
      <c r="B7" s="4"/>
      <c r="C7" s="1" t="str">
        <f>'Where Are You At'!A7</f>
        <v>Transportation</v>
      </c>
      <c r="D7" s="4">
        <f>'Where Are You At'!B7</f>
        <v>147.54</v>
      </c>
    </row>
    <row r="8" spans="1:6" x14ac:dyDescent="0.25">
      <c r="A8" s="2" t="s">
        <v>25</v>
      </c>
      <c r="B8" s="2" t="s">
        <v>24</v>
      </c>
      <c r="C8" s="1" t="str">
        <f>'Where Are You At'!A8</f>
        <v>Medical</v>
      </c>
      <c r="D8" s="4">
        <f>'Where Are You At'!B8</f>
        <v>48</v>
      </c>
    </row>
    <row r="9" spans="1:6" x14ac:dyDescent="0.25">
      <c r="B9" s="4"/>
      <c r="C9" s="1" t="str">
        <f>'Where Are You At'!A9</f>
        <v>Insurance</v>
      </c>
      <c r="D9" s="4">
        <f>'Where Are You At'!B9</f>
        <v>654.34</v>
      </c>
    </row>
    <row r="10" spans="1:6" x14ac:dyDescent="0.25">
      <c r="B10" s="4"/>
      <c r="C10" s="1" t="str">
        <f>'Where Are You At'!A10</f>
        <v>Debt</v>
      </c>
      <c r="D10" s="4">
        <f>'Where Are You At'!B10</f>
        <v>157.44999999999999</v>
      </c>
    </row>
    <row r="11" spans="1:6" x14ac:dyDescent="0.25">
      <c r="B11" s="4"/>
      <c r="C11" s="1" t="str">
        <f>'Where Are You At'!A11</f>
        <v>Retirement</v>
      </c>
      <c r="D11" s="4">
        <f>'Where Are You At'!B11</f>
        <v>200</v>
      </c>
    </row>
    <row r="12" spans="1:6" x14ac:dyDescent="0.25">
      <c r="B12" s="4"/>
      <c r="C12" s="1" t="str">
        <f>'Where Are You At'!A12</f>
        <v>Education</v>
      </c>
      <c r="D12" s="4">
        <f>'Where Are You At'!B12</f>
        <v>0</v>
      </c>
    </row>
    <row r="13" spans="1:6" x14ac:dyDescent="0.25">
      <c r="B13" s="4"/>
      <c r="C13" s="1" t="str">
        <f>'Where Are You At'!A13</f>
        <v>Entertainment</v>
      </c>
      <c r="D13" s="4">
        <f>'Where Are You At'!B13</f>
        <v>100</v>
      </c>
    </row>
    <row r="14" spans="1:6" x14ac:dyDescent="0.25">
      <c r="B14" s="4"/>
      <c r="C14" s="1" t="str">
        <f>'Where Are You At'!A14</f>
        <v>Savings</v>
      </c>
      <c r="D14" s="4">
        <f>'Where Are You At'!B14</f>
        <v>50</v>
      </c>
    </row>
    <row r="15" spans="1:6" x14ac:dyDescent="0.25">
      <c r="B15" s="4"/>
      <c r="C15" s="1" t="str">
        <f>'Where Are You At'!A15</f>
        <v>Gifts</v>
      </c>
      <c r="D15" s="4">
        <f>'Where Are You At'!B15</f>
        <v>259.54000000000002</v>
      </c>
    </row>
    <row r="16" spans="1:6" x14ac:dyDescent="0.25">
      <c r="B16" s="4"/>
      <c r="C16" s="1" t="str">
        <f>'Where Are You At'!A16</f>
        <v>Travel</v>
      </c>
      <c r="D16" s="4">
        <f>'Where Are You At'!B16</f>
        <v>135</v>
      </c>
    </row>
    <row r="17" spans="2:4" x14ac:dyDescent="0.25">
      <c r="B17" s="4"/>
      <c r="C17" s="1" t="str">
        <f>'Where Are You At'!A17</f>
        <v>Vacations</v>
      </c>
      <c r="D17" s="4">
        <f>'Where Are You At'!B17</f>
        <v>75</v>
      </c>
    </row>
    <row r="18" spans="2:4" x14ac:dyDescent="0.25">
      <c r="B18" s="4"/>
    </row>
    <row r="19" spans="2:4" x14ac:dyDescent="0.25">
      <c r="B19" s="4"/>
    </row>
    <row r="20" spans="2:4" x14ac:dyDescent="0.25">
      <c r="B20" s="4"/>
    </row>
    <row r="21" spans="2:4" x14ac:dyDescent="0.25">
      <c r="B21" s="4"/>
    </row>
    <row r="22" spans="2:4" x14ac:dyDescent="0.25">
      <c r="B22" s="4"/>
    </row>
    <row r="23" spans="2:4" x14ac:dyDescent="0.25">
      <c r="B23" s="4"/>
    </row>
    <row r="24" spans="2:4" x14ac:dyDescent="0.25">
      <c r="B24" s="4"/>
    </row>
    <row r="25" spans="2:4" x14ac:dyDescent="0.25">
      <c r="B25" s="4"/>
    </row>
    <row r="26" spans="2:4" x14ac:dyDescent="0.25">
      <c r="B26" s="4"/>
    </row>
    <row r="27" spans="2:4" x14ac:dyDescent="0.25">
      <c r="B27" s="4"/>
    </row>
    <row r="28" spans="2:4" x14ac:dyDescent="0.25">
      <c r="B28" s="4"/>
    </row>
    <row r="29" spans="2:4" x14ac:dyDescent="0.25">
      <c r="B29" s="4"/>
    </row>
    <row r="30" spans="2:4" x14ac:dyDescent="0.25">
      <c r="B30" s="4"/>
    </row>
    <row r="31" spans="2:4" x14ac:dyDescent="0.25">
      <c r="B31" s="4"/>
    </row>
    <row r="32" spans="2:4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B9" sqref="B9"/>
    </sheetView>
  </sheetViews>
  <sheetFormatPr defaultRowHeight="15" x14ac:dyDescent="0.25"/>
  <cols>
    <col min="1" max="1" width="45.85546875" style="1" customWidth="1"/>
    <col min="2" max="2" width="27.85546875" style="1" bestFit="1" customWidth="1"/>
    <col min="3" max="3" width="9.140625" style="1"/>
    <col min="5" max="5" width="8.140625" style="16" bestFit="1" customWidth="1"/>
    <col min="6" max="6" width="12.5703125" style="16" bestFit="1" customWidth="1"/>
    <col min="7" max="8" width="12.5703125" style="4" bestFit="1" customWidth="1"/>
    <col min="9" max="10" width="13.7109375" style="4" bestFit="1" customWidth="1"/>
  </cols>
  <sheetData>
    <row r="1" spans="1:10" x14ac:dyDescent="0.25">
      <c r="A1" s="14" t="s">
        <v>32</v>
      </c>
      <c r="J1"/>
    </row>
    <row r="2" spans="1:10" x14ac:dyDescent="0.25">
      <c r="A2" s="6">
        <v>20</v>
      </c>
      <c r="J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8" sqref="B8"/>
    </sheetView>
  </sheetViews>
  <sheetFormatPr defaultRowHeight="15" x14ac:dyDescent="0.25"/>
  <cols>
    <col min="1" max="1" width="43.28515625" customWidth="1"/>
    <col min="3" max="5" width="12.5703125" bestFit="1" customWidth="1"/>
    <col min="6" max="6" width="13.7109375" bestFit="1" customWidth="1"/>
  </cols>
  <sheetData>
    <row r="1" spans="1:2" x14ac:dyDescent="0.25">
      <c r="A1" s="15" t="s">
        <v>31</v>
      </c>
      <c r="B1" s="17"/>
    </row>
    <row r="2" spans="1:2" x14ac:dyDescent="0.25">
      <c r="A2" s="18">
        <v>0.23</v>
      </c>
      <c r="B2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defaultRowHeight="15" x14ac:dyDescent="0.25"/>
  <cols>
    <col min="1" max="1" width="60" bestFit="1" customWidth="1"/>
    <col min="3" max="3" width="17" style="1" bestFit="1" customWidth="1"/>
  </cols>
  <sheetData>
    <row r="1" spans="1:3" x14ac:dyDescent="0.25">
      <c r="A1" s="14" t="s">
        <v>33</v>
      </c>
      <c r="B1" s="24" t="s">
        <v>29</v>
      </c>
      <c r="C1" s="23"/>
    </row>
    <row r="2" spans="1:3" x14ac:dyDescent="0.25">
      <c r="A2" s="20">
        <v>148.29</v>
      </c>
      <c r="B2" s="25">
        <f>A2/Desire!A2</f>
        <v>7.4144999999999994</v>
      </c>
      <c r="C2" s="23"/>
    </row>
    <row r="3" spans="1:3" x14ac:dyDescent="0.25">
      <c r="A3" s="26"/>
      <c r="B3" s="26"/>
      <c r="C3" s="26"/>
    </row>
    <row r="4" spans="1:3" x14ac:dyDescent="0.25">
      <c r="A4" s="26"/>
      <c r="B4" s="26"/>
      <c r="C4" s="26"/>
    </row>
    <row r="5" spans="1:3" x14ac:dyDescent="0.25">
      <c r="A5" s="21" t="s">
        <v>40</v>
      </c>
      <c r="B5" s="6">
        <v>288</v>
      </c>
      <c r="C5" s="3" t="s">
        <v>34</v>
      </c>
    </row>
    <row r="6" spans="1:3" x14ac:dyDescent="0.25">
      <c r="A6" s="21" t="s">
        <v>35</v>
      </c>
      <c r="B6" s="20">
        <v>0.12</v>
      </c>
      <c r="C6" s="3" t="s">
        <v>30</v>
      </c>
    </row>
    <row r="7" spans="1:3" x14ac:dyDescent="0.25">
      <c r="A7" s="21" t="s">
        <v>36</v>
      </c>
      <c r="B7" s="19">
        <v>0.5</v>
      </c>
      <c r="C7" s="3" t="s">
        <v>37</v>
      </c>
    </row>
    <row r="8" spans="1:3" x14ac:dyDescent="0.25">
      <c r="A8" s="21" t="s">
        <v>38</v>
      </c>
      <c r="B8" s="8">
        <f>(((B5*Value!A2)*Benefit!B2)*B7)-(B5*B6)</f>
        <v>211.00824</v>
      </c>
      <c r="C8" s="3" t="s">
        <v>39</v>
      </c>
    </row>
    <row r="9" spans="1:3" x14ac:dyDescent="0.25">
      <c r="A9" s="1"/>
    </row>
  </sheetData>
  <mergeCells count="3">
    <mergeCell ref="B1:C1"/>
    <mergeCell ref="B2:C2"/>
    <mergeCell ref="A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Where Are You At</vt:lpstr>
      <vt:lpstr>Where Are You Going</vt:lpstr>
      <vt:lpstr>Desire</vt:lpstr>
      <vt:lpstr>Value</vt:lpstr>
      <vt:lpstr>Benefit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2017-01-31T10:16:46Z</dcterms:created>
  <dcterms:modified xsi:type="dcterms:W3CDTF">2017-02-01T13:05:51Z</dcterms:modified>
</cp:coreProperties>
</file>